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 date1904="1"/>
  <mc:AlternateContent xmlns:mc="http://schemas.openxmlformats.org/markup-compatibility/2006">
    <mc:Choice Requires="x15">
      <x15ac:absPath xmlns:x15ac="http://schemas.microsoft.com/office/spreadsheetml/2010/11/ac" url="/Users/toddcook/Desktop/Epoxy Cove System - 2-3-25/"/>
    </mc:Choice>
  </mc:AlternateContent>
  <xr:revisionPtr revIDLastSave="0" documentId="8_{AF5DDA69-DFD1-4A7E-B6E7-D7F9649AEE86}" xr6:coauthVersionLast="47" xr6:coauthVersionMax="47" xr10:uidLastSave="{00000000-0000-0000-0000-000000000000}"/>
  <bookViews>
    <workbookView xWindow="0" yWindow="780" windowWidth="34200" windowHeight="19600" firstSheet="1" activeTab="1" xr2:uid="{00000000-000D-0000-FFFF-FFFF00000000}"/>
  </bookViews>
  <sheets>
    <sheet name="Sheet2" sheetId="2" r:id="rId1"/>
    <sheet name="Sheet1" sheetId="1" r:id="rId2"/>
  </sheets>
  <definedNames>
    <definedName name="_xlnm.Print_Area" localSheetId="1">Sheet1!$A$1:$O$45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M7" i="1"/>
  <c r="G7" i="1"/>
  <c r="H7" i="1" s="1"/>
  <c r="J7" i="1"/>
  <c r="J13" i="1"/>
  <c r="G10" i="1"/>
  <c r="H10" i="1" s="1"/>
  <c r="G14" i="1"/>
  <c r="H14" i="1" s="1"/>
  <c r="M8" i="1" s="1"/>
  <c r="M14" i="1" s="1"/>
  <c r="M16" i="1" s="1"/>
  <c r="G13" i="1"/>
  <c r="H13" i="1" s="1"/>
  <c r="G17" i="1"/>
  <c r="H17" i="1" s="1"/>
  <c r="J14" i="1"/>
  <c r="J19" i="1" s="1"/>
  <c r="J10" i="1"/>
  <c r="J17" i="1"/>
  <c r="M9" i="1" l="1"/>
  <c r="M15" i="1" s="1"/>
</calcChain>
</file>

<file path=xl/sharedStrings.xml><?xml version="1.0" encoding="utf-8"?>
<sst xmlns="http://schemas.openxmlformats.org/spreadsheetml/2006/main" count="77" uniqueCount="66">
  <si>
    <t>Epoxy Cove - 6˝- Cost Template</t>
  </si>
  <si>
    <t xml:space="preserve">  </t>
  </si>
  <si>
    <t>Optional</t>
  </si>
  <si>
    <t>Product</t>
  </si>
  <si>
    <t xml:space="preserve">Coverage will   </t>
  </si>
  <si>
    <t>Cove</t>
  </si>
  <si>
    <t>Material</t>
  </si>
  <si>
    <t>Step 2: Cost for</t>
  </si>
  <si>
    <t>Cost</t>
  </si>
  <si>
    <t>Template Instructions:</t>
  </si>
  <si>
    <t>Description</t>
  </si>
  <si>
    <t xml:space="preserve">                 vary</t>
  </si>
  <si>
    <t>L.F.</t>
  </si>
  <si>
    <t>Needed</t>
  </si>
  <si>
    <t>Each Product</t>
  </si>
  <si>
    <t>(per sq. ft.)</t>
  </si>
  <si>
    <t>Total Material</t>
  </si>
  <si>
    <t>Cove Cap</t>
  </si>
  <si>
    <r>
      <t xml:space="preserve">Step 1: </t>
    </r>
    <r>
      <rPr>
        <sz val="12"/>
        <rFont val="Times New Roman"/>
        <family val="1"/>
      </rPr>
      <t>Enter the total square</t>
    </r>
  </si>
  <si>
    <t>CA-53 Cove Cap</t>
  </si>
  <si>
    <t>LF/box</t>
  </si>
  <si>
    <t>boxes</t>
  </si>
  <si>
    <t xml:space="preserve">footage of the project at the </t>
  </si>
  <si>
    <t>TC-73 Epoxy Mortar Sand</t>
  </si>
  <si>
    <t>Bags</t>
  </si>
  <si>
    <t>bottom of the template.</t>
  </si>
  <si>
    <t xml:space="preserve">Tack Coat </t>
  </si>
  <si>
    <t>EC-76 Cove Gel</t>
  </si>
  <si>
    <t>gallons</t>
  </si>
  <si>
    <t>LF/gal</t>
  </si>
  <si>
    <t>Please Round Up When Ordering</t>
  </si>
  <si>
    <r>
      <t xml:space="preserve">Step 2: </t>
    </r>
    <r>
      <rPr>
        <sz val="12"/>
        <rFont val="Times New Roman"/>
        <family val="1"/>
      </rPr>
      <t xml:space="preserve">Enter the cost per </t>
    </r>
  </si>
  <si>
    <t>unit (gallon, bag etc.)</t>
    <phoneticPr fontId="10"/>
  </si>
  <si>
    <t>Aggregate Coat</t>
  </si>
  <si>
    <t>Total Costs</t>
  </si>
  <si>
    <t xml:space="preserve">for each product in the </t>
  </si>
  <si>
    <t>80</t>
  </si>
  <si>
    <t>indicated column.</t>
  </si>
  <si>
    <t>TC-73 Epoxy Mortar Sand (50 lb bag)</t>
  </si>
  <si>
    <t>60</t>
  </si>
  <si>
    <t>LF/bag</t>
  </si>
  <si>
    <t>Fill Coat</t>
  </si>
  <si>
    <t>Total</t>
  </si>
  <si>
    <t xml:space="preserve">EC-76 Cove Gel </t>
  </si>
  <si>
    <t>Rounding is not reflected in above price</t>
  </si>
  <si>
    <r>
      <t>NOTE:</t>
    </r>
    <r>
      <rPr>
        <sz val="12"/>
        <rFont val="Times New Roman"/>
        <family val="1"/>
      </rPr>
      <t xml:space="preserve"> For installation </t>
    </r>
  </si>
  <si>
    <t>Step 1: Total Linear Feet</t>
  </si>
  <si>
    <t>instructions please refer to the</t>
  </si>
  <si>
    <t>Please read the complete specification guide before ordering material or beginning the job.</t>
  </si>
  <si>
    <t xml:space="preserve">system specification sheets posted </t>
  </si>
  <si>
    <t>on our website. Training videos</t>
  </si>
  <si>
    <t>Coverage Rates are based on a 6˝cove with 3/8˝radius</t>
  </si>
  <si>
    <t>for a variety of our systems</t>
  </si>
  <si>
    <t>are also available on our website.</t>
  </si>
  <si>
    <t>Westcoat Specialty Coating Systems</t>
  </si>
  <si>
    <t>www.westcoat.com</t>
  </si>
  <si>
    <t xml:space="preserve">4007 Lockridge Street </t>
  </si>
  <si>
    <t>San Diego,  Ca 92102</t>
  </si>
  <si>
    <t>This Sheet to Be Used as Rough Estimate Only</t>
  </si>
  <si>
    <t>800-250-4519</t>
  </si>
  <si>
    <t>Fax (619) 262-8606</t>
  </si>
  <si>
    <r>
      <t xml:space="preserve">* Quantities and prices are based on single bag/single gallon units. </t>
    </r>
    <r>
      <rPr>
        <sz val="10"/>
        <rFont val="Times"/>
      </rPr>
      <t>(Unless otherwise stated)</t>
    </r>
  </si>
  <si>
    <t>* Coating accessories and system options are not figured into estimates.</t>
  </si>
  <si>
    <t>* Contact your local distributor for a price quote and specification sheets.</t>
  </si>
  <si>
    <t>* We do not guarantee coverages, please allow additional material for waste.</t>
  </si>
  <si>
    <t>* All coverage rates should be verified and adjusted for each project.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</si>
</sst>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* #,##0_);_(* \(#,##0\);_(* &quot;-&quot;??_);_(@_)"/>
    <numFmt numFmtId="165" formatCode="0.0"/>
  </numFmts>
  <fonts count="32">
    <font>
      <sz val="9"/>
      <name val="Geneva"/>
      <charset val="1"/>
    </font>
    <font>
      <b/>
      <i/>
      <sz val="9"/>
      <name val="Geneva"/>
      <family val="2"/>
    </font>
    <font>
      <sz val="9"/>
      <name val="Geneva"/>
      <family val="2"/>
    </font>
    <font>
      <b/>
      <sz val="24"/>
      <name val="Cooper Black"/>
      <family val="5"/>
    </font>
    <font>
      <sz val="9"/>
      <name val="Times"/>
    </font>
    <font>
      <b/>
      <sz val="12"/>
      <name val="Times"/>
    </font>
    <font>
      <b/>
      <sz val="9"/>
      <name val="Times"/>
    </font>
    <font>
      <b/>
      <sz val="12"/>
      <color indexed="10"/>
      <name val="Times"/>
    </font>
    <font>
      <sz val="9"/>
      <color indexed="10"/>
      <name val="Times"/>
    </font>
    <font>
      <u/>
      <sz val="9"/>
      <color indexed="12"/>
      <name val="Geneva"/>
      <family val="2"/>
    </font>
    <font>
      <sz val="8"/>
      <name val="Verdana"/>
      <family val="2"/>
    </font>
    <font>
      <b/>
      <i/>
      <sz val="10"/>
      <name val="Times"/>
    </font>
    <font>
      <sz val="10"/>
      <name val="Times"/>
    </font>
    <font>
      <b/>
      <i/>
      <u/>
      <sz val="14"/>
      <name val="Times"/>
    </font>
    <font>
      <sz val="36"/>
      <name val="Cooper Blk BT"/>
    </font>
    <font>
      <b/>
      <u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Geneva"/>
      <family val="2"/>
    </font>
    <font>
      <sz val="14"/>
      <name val="Times New Roman Bold"/>
    </font>
    <font>
      <sz val="14"/>
      <name val="Times New Roman"/>
      <family val="1"/>
    </font>
    <font>
      <sz val="14"/>
      <name val="Times"/>
    </font>
    <font>
      <u/>
      <sz val="14"/>
      <color indexed="12"/>
      <name val="Times New Roman Bold"/>
    </font>
    <font>
      <b/>
      <u/>
      <sz val="12"/>
      <name val="Times"/>
    </font>
    <font>
      <b/>
      <sz val="12"/>
      <color indexed="10"/>
      <name val="Times New Roman"/>
      <family val="1"/>
    </font>
    <font>
      <b/>
      <sz val="11"/>
      <name val="Times New Roman"/>
      <family val="1"/>
    </font>
    <font>
      <b/>
      <sz val="11"/>
      <color indexed="10"/>
      <name val="Times"/>
    </font>
    <font>
      <b/>
      <i/>
      <sz val="12"/>
      <name val="Times"/>
    </font>
    <font>
      <u/>
      <sz val="12"/>
      <color indexed="12"/>
      <name val="Times New Roman"/>
      <family val="1"/>
    </font>
    <font>
      <sz val="36"/>
      <name val="Akzidenz Grotesk BE BoldCn"/>
    </font>
    <font>
      <b/>
      <sz val="12"/>
      <name val="Times Roman"/>
    </font>
    <font>
      <sz val="14"/>
      <name val="Times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1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left" inden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4" fontId="0" fillId="0" borderId="3" xfId="0" applyNumberFormat="1" applyBorder="1"/>
    <xf numFmtId="0" fontId="4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7" fillId="0" borderId="0" xfId="0" applyFont="1"/>
    <xf numFmtId="0" fontId="4" fillId="0" borderId="0" xfId="0" applyFont="1" applyAlignment="1">
      <alignment horizontal="left" indent="2"/>
    </xf>
    <xf numFmtId="0" fontId="18" fillId="0" borderId="7" xfId="0" applyFont="1" applyBorder="1"/>
    <xf numFmtId="0" fontId="19" fillId="0" borderId="0" xfId="0" applyFont="1"/>
    <xf numFmtId="0" fontId="18" fillId="0" borderId="8" xfId="0" applyFont="1" applyBorder="1"/>
    <xf numFmtId="0" fontId="20" fillId="0" borderId="0" xfId="0" applyFont="1"/>
    <xf numFmtId="0" fontId="21" fillId="0" borderId="9" xfId="0" applyFont="1" applyBorder="1" applyAlignment="1">
      <alignment horizontal="left"/>
    </xf>
    <xf numFmtId="0" fontId="18" fillId="0" borderId="0" xfId="0" applyFont="1"/>
    <xf numFmtId="0" fontId="21" fillId="0" borderId="0" xfId="0" applyFont="1" applyAlignment="1">
      <alignment horizontal="left"/>
    </xf>
    <xf numFmtId="0" fontId="21" fillId="0" borderId="0" xfId="0" applyFont="1"/>
    <xf numFmtId="0" fontId="20" fillId="0" borderId="0" xfId="0" applyFont="1" applyAlignment="1">
      <alignment horizontal="left"/>
    </xf>
    <xf numFmtId="0" fontId="22" fillId="0" borderId="0" xfId="2" applyFont="1" applyBorder="1" applyAlignment="1" applyProtection="1"/>
    <xf numFmtId="0" fontId="21" fillId="0" borderId="10" xfId="0" applyFont="1" applyBorder="1" applyAlignment="1">
      <alignment horizontal="left"/>
    </xf>
    <xf numFmtId="0" fontId="18" fillId="0" borderId="4" xfId="0" applyFont="1" applyBorder="1"/>
    <xf numFmtId="0" fontId="21" fillId="0" borderId="4" xfId="0" applyFont="1" applyBorder="1" applyAlignment="1">
      <alignment horizontal="left"/>
    </xf>
    <xf numFmtId="0" fontId="21" fillId="0" borderId="5" xfId="0" applyFont="1" applyBorder="1"/>
    <xf numFmtId="0" fontId="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8" fillId="0" borderId="0" xfId="2" applyFont="1" applyBorder="1" applyAlignment="1" applyProtection="1">
      <alignment horizontal="left" indent="1"/>
    </xf>
    <xf numFmtId="0" fontId="9" fillId="0" borderId="0" xfId="2" applyAlignment="1" applyProtection="1"/>
    <xf numFmtId="0" fontId="31" fillId="0" borderId="9" xfId="0" applyFont="1" applyBorder="1"/>
    <xf numFmtId="0" fontId="29" fillId="0" borderId="6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0" xfId="0" applyFont="1" applyBorder="1" applyAlignment="1">
      <alignment horizontal="center" vertical="center"/>
    </xf>
    <xf numFmtId="0" fontId="0" fillId="0" borderId="21" xfId="0" applyBorder="1"/>
    <xf numFmtId="0" fontId="23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7" fillId="0" borderId="3" xfId="0" applyFont="1" applyBorder="1" applyAlignment="1" applyProtection="1">
      <alignment horizontal="center"/>
      <protection locked="0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164" fontId="4" fillId="0" borderId="3" xfId="0" applyNumberFormat="1" applyFont="1" applyBorder="1"/>
    <xf numFmtId="165" fontId="4" fillId="0" borderId="3" xfId="0" applyNumberFormat="1" applyFont="1" applyBorder="1" applyAlignment="1">
      <alignment horizontal="center"/>
    </xf>
    <xf numFmtId="44" fontId="8" fillId="0" borderId="3" xfId="1" applyFont="1" applyBorder="1" applyAlignment="1" applyProtection="1">
      <protection locked="0"/>
    </xf>
    <xf numFmtId="44" fontId="4" fillId="0" borderId="3" xfId="1" applyFont="1" applyBorder="1" applyAlignment="1" applyProtection="1"/>
    <xf numFmtId="0" fontId="25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indent="1"/>
    </xf>
    <xf numFmtId="49" fontId="4" fillId="0" borderId="3" xfId="0" applyNumberFormat="1" applyFont="1" applyBorder="1" applyAlignment="1">
      <alignment horizontal="center"/>
    </xf>
    <xf numFmtId="44" fontId="4" fillId="0" borderId="3" xfId="1" applyFont="1" applyBorder="1" applyProtection="1"/>
    <xf numFmtId="0" fontId="26" fillId="0" borderId="3" xfId="0" applyFont="1" applyBorder="1" applyAlignment="1">
      <alignment horizontal="right"/>
    </xf>
    <xf numFmtId="164" fontId="8" fillId="0" borderId="3" xfId="0" applyNumberFormat="1" applyFont="1" applyBorder="1"/>
    <xf numFmtId="44" fontId="4" fillId="0" borderId="3" xfId="0" applyNumberFormat="1" applyFont="1" applyBorder="1"/>
    <xf numFmtId="165" fontId="4" fillId="0" borderId="3" xfId="0" applyNumberFormat="1" applyFont="1" applyBorder="1"/>
    <xf numFmtId="0" fontId="4" fillId="0" borderId="3" xfId="0" applyFont="1" applyBorder="1" applyAlignment="1">
      <alignment horizontal="right"/>
    </xf>
    <xf numFmtId="0" fontId="13" fillId="0" borderId="11" xfId="0" applyFont="1" applyBorder="1" applyAlignment="1">
      <alignment horizontal="left"/>
    </xf>
    <xf numFmtId="0" fontId="24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14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27" fillId="0" borderId="0" xfId="0" applyFont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18" fillId="0" borderId="12" xfId="0" applyFont="1" applyBorder="1" applyAlignment="1"/>
    <xf numFmtId="0" fontId="18" fillId="0" borderId="9" xfId="0" applyFont="1" applyBorder="1" applyAlignment="1"/>
    <xf numFmtId="0" fontId="18" fillId="0" borderId="0" xfId="0" applyFont="1" applyAlignme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12700</xdr:rowOff>
    </xdr:from>
    <xdr:to>
      <xdr:col>1</xdr:col>
      <xdr:colOff>3175</xdr:colOff>
      <xdr:row>3</xdr:row>
      <xdr:rowOff>38100</xdr:rowOff>
    </xdr:to>
    <xdr:pic>
      <xdr:nvPicPr>
        <xdr:cNvPr id="1113" name="Picture 3">
          <a:extLst>
            <a:ext uri="{FF2B5EF4-FFF2-40B4-BE49-F238E27FC236}">
              <a16:creationId xmlns:a16="http://schemas.microsoft.com/office/drawing/2014/main" id="{D94926A1-595E-1543-8CC4-1BF9201CD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609600"/>
          <a:ext cx="15494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101600</xdr:colOff>
      <xdr:row>0</xdr:row>
      <xdr:rowOff>0</xdr:rowOff>
    </xdr:from>
    <xdr:to>
      <xdr:col>5</xdr:col>
      <xdr:colOff>190500</xdr:colOff>
      <xdr:row>0</xdr:row>
      <xdr:rowOff>571500</xdr:rowOff>
    </xdr:to>
    <xdr:pic>
      <xdr:nvPicPr>
        <xdr:cNvPr id="1114" name="Picture 4">
          <a:extLst>
            <a:ext uri="{FF2B5EF4-FFF2-40B4-BE49-F238E27FC236}">
              <a16:creationId xmlns:a16="http://schemas.microsoft.com/office/drawing/2014/main" id="{4DA66B7A-3A41-CD4D-B805-7C2DB891E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0"/>
          <a:ext cx="49784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westcoat.com/" TargetMode="External"/><Relationship Id="rId1" Type="http://schemas.openxmlformats.org/officeDocument/2006/relationships/hyperlink" Target="http://www.westco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11.42578125" defaultRowHeight="12.9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2"/>
  <sheetViews>
    <sheetView tabSelected="1" zoomScale="134" zoomScaleNormal="89" workbookViewId="0">
      <selection activeCell="G1" sqref="G1:M1"/>
    </sheetView>
  </sheetViews>
  <sheetFormatPr defaultColWidth="11.42578125" defaultRowHeight="12.95"/>
  <cols>
    <col min="1" max="1" width="22.7109375" customWidth="1"/>
    <col min="2" max="2" width="1.140625" customWidth="1"/>
    <col min="3" max="3" width="7.85546875" customWidth="1"/>
    <col min="4" max="4" width="25.140625" customWidth="1"/>
    <col min="5" max="5" width="7.28515625" customWidth="1"/>
    <col min="6" max="6" width="8.85546875" customWidth="1"/>
    <col min="7" max="7" width="10.28515625" customWidth="1"/>
    <col min="8" max="8" width="12.140625" customWidth="1"/>
    <col min="9" max="9" width="14.7109375" bestFit="1" customWidth="1"/>
    <col min="10" max="10" width="11.140625" bestFit="1" customWidth="1"/>
    <col min="11" max="11" width="4.7109375" customWidth="1"/>
    <col min="12" max="12" width="18.140625" customWidth="1"/>
    <col min="13" max="13" width="13.85546875" bestFit="1" customWidth="1"/>
    <col min="14" max="14" width="9.140625" customWidth="1"/>
  </cols>
  <sheetData>
    <row r="1" spans="1:16" ht="47.1" customHeight="1" thickBot="1">
      <c r="A1" s="70"/>
      <c r="B1" s="70"/>
      <c r="C1" s="70"/>
      <c r="D1" s="70"/>
      <c r="E1" s="70"/>
      <c r="F1" s="70"/>
      <c r="G1" s="43" t="s">
        <v>0</v>
      </c>
      <c r="H1" s="44"/>
      <c r="I1" s="44"/>
      <c r="J1" s="44"/>
      <c r="K1" s="44"/>
      <c r="L1" s="44"/>
      <c r="M1" s="45"/>
      <c r="N1" s="45"/>
      <c r="O1" s="45"/>
      <c r="P1" s="46"/>
    </row>
    <row r="2" spans="1:16" ht="17.100000000000001" customHeight="1">
      <c r="B2" s="1"/>
      <c r="D2" s="67" t="s">
        <v>1</v>
      </c>
      <c r="E2" s="68"/>
      <c r="F2" s="68"/>
      <c r="G2" s="68"/>
      <c r="H2" s="69"/>
      <c r="J2" s="5"/>
    </row>
    <row r="3" spans="1:16" ht="14.1" customHeight="1">
      <c r="B3" s="1"/>
      <c r="D3" s="6"/>
      <c r="E3" s="6"/>
      <c r="F3" s="6"/>
      <c r="G3" s="6"/>
      <c r="H3" s="6"/>
      <c r="I3" s="8"/>
      <c r="J3" s="9" t="s">
        <v>2</v>
      </c>
      <c r="K3" s="5"/>
    </row>
    <row r="4" spans="1:16" ht="17.100000000000001" thickBot="1">
      <c r="A4" s="3"/>
      <c r="B4" s="1"/>
      <c r="D4" s="2" t="s">
        <v>3</v>
      </c>
      <c r="E4" s="7" t="s">
        <v>4</v>
      </c>
      <c r="G4" s="2" t="s">
        <v>5</v>
      </c>
      <c r="H4" s="37" t="s">
        <v>6</v>
      </c>
      <c r="I4" s="10" t="s">
        <v>7</v>
      </c>
      <c r="J4" s="9" t="s">
        <v>8</v>
      </c>
    </row>
    <row r="5" spans="1:16" ht="17.100000000000001" thickBot="1">
      <c r="A5" s="72" t="s">
        <v>9</v>
      </c>
      <c r="B5" s="72"/>
      <c r="C5" s="72"/>
      <c r="D5" s="2" t="s">
        <v>10</v>
      </c>
      <c r="E5" s="2" t="s">
        <v>11</v>
      </c>
      <c r="F5" s="2"/>
      <c r="G5" s="2" t="s">
        <v>12</v>
      </c>
      <c r="H5" s="37" t="s">
        <v>13</v>
      </c>
      <c r="I5" s="36" t="s">
        <v>14</v>
      </c>
      <c r="J5" s="2" t="s">
        <v>15</v>
      </c>
      <c r="M5" s="12" t="s">
        <v>16</v>
      </c>
    </row>
    <row r="6" spans="1:16" ht="15.95" customHeight="1" thickBot="1">
      <c r="A6" s="72"/>
      <c r="B6" s="72"/>
      <c r="C6" s="72"/>
      <c r="D6" s="47" t="s">
        <v>17</v>
      </c>
      <c r="E6" s="48"/>
      <c r="F6" s="48"/>
      <c r="G6" s="48"/>
      <c r="H6" s="48"/>
      <c r="I6" s="49"/>
      <c r="J6" s="48"/>
      <c r="M6" s="13" t="s">
        <v>13</v>
      </c>
    </row>
    <row r="7" spans="1:16" ht="14.1" customHeight="1" thickBot="1">
      <c r="A7" s="39" t="s">
        <v>18</v>
      </c>
      <c r="B7" s="20"/>
      <c r="C7" s="20"/>
      <c r="D7" s="50" t="s">
        <v>19</v>
      </c>
      <c r="E7" s="51">
        <v>1000</v>
      </c>
      <c r="F7" s="50" t="s">
        <v>20</v>
      </c>
      <c r="G7" s="52">
        <f>G19</f>
        <v>1000</v>
      </c>
      <c r="H7" s="53">
        <f>(G7/E7)</f>
        <v>1</v>
      </c>
      <c r="I7" s="54">
        <v>0</v>
      </c>
      <c r="J7" s="55">
        <f>SUM(1/E7)*I7</f>
        <v>0</v>
      </c>
      <c r="L7" s="50" t="s">
        <v>19</v>
      </c>
      <c r="M7" s="64">
        <f>SUM(H7)</f>
        <v>1</v>
      </c>
      <c r="N7" s="50" t="s">
        <v>21</v>
      </c>
    </row>
    <row r="8" spans="1:16" ht="17.100000000000001" thickBot="1">
      <c r="A8" s="38" t="s">
        <v>22</v>
      </c>
      <c r="B8" s="20"/>
      <c r="C8" s="20"/>
      <c r="D8" s="48"/>
      <c r="E8" s="48"/>
      <c r="F8" s="48"/>
      <c r="G8" s="48"/>
      <c r="H8" s="56"/>
      <c r="I8" s="57"/>
      <c r="J8" s="48"/>
      <c r="L8" s="50" t="s">
        <v>23</v>
      </c>
      <c r="M8" s="64">
        <f>SUM(H14)</f>
        <v>16.666666666666668</v>
      </c>
      <c r="N8" s="50" t="s">
        <v>24</v>
      </c>
    </row>
    <row r="9" spans="1:16" ht="17.100000000000001" thickBot="1">
      <c r="A9" s="38" t="s">
        <v>25</v>
      </c>
      <c r="B9" s="20"/>
      <c r="C9" s="20"/>
      <c r="D9" s="47" t="s">
        <v>26</v>
      </c>
      <c r="E9" s="48"/>
      <c r="F9" s="48"/>
      <c r="G9" s="48"/>
      <c r="H9" s="48"/>
      <c r="I9" s="49"/>
      <c r="J9" s="48"/>
      <c r="L9" s="50" t="s">
        <v>27</v>
      </c>
      <c r="M9" s="64">
        <f>SUM(H10+H13+H17)</f>
        <v>21.436390414775893</v>
      </c>
      <c r="N9" s="50" t="s">
        <v>28</v>
      </c>
    </row>
    <row r="10" spans="1:16" ht="17.100000000000001" thickBot="1">
      <c r="A10" s="39"/>
      <c r="B10" s="20"/>
      <c r="C10" s="20"/>
      <c r="D10" s="50" t="s">
        <v>27</v>
      </c>
      <c r="E10" s="51">
        <v>237</v>
      </c>
      <c r="F10" s="50" t="s">
        <v>29</v>
      </c>
      <c r="G10" s="52">
        <f>G19</f>
        <v>1000</v>
      </c>
      <c r="H10" s="53">
        <f>(G10/E10)</f>
        <v>4.2194092827004219</v>
      </c>
      <c r="I10" s="54">
        <v>0</v>
      </c>
      <c r="J10" s="55">
        <f>SUM(1/E10)*I10</f>
        <v>0</v>
      </c>
      <c r="L10" s="71" t="s">
        <v>30</v>
      </c>
      <c r="M10" s="71"/>
      <c r="N10" s="71"/>
    </row>
    <row r="11" spans="1:16" ht="17.100000000000001" thickBot="1">
      <c r="A11" s="39" t="s">
        <v>31</v>
      </c>
      <c r="B11" s="20"/>
      <c r="C11" s="20"/>
      <c r="D11" s="58"/>
      <c r="E11" s="51"/>
      <c r="F11" s="50"/>
      <c r="G11" s="52"/>
      <c r="H11" s="53"/>
      <c r="I11" s="54"/>
      <c r="J11" s="55"/>
      <c r="M11" s="2"/>
    </row>
    <row r="12" spans="1:16" ht="17.100000000000001" thickBot="1">
      <c r="A12" s="38" t="s">
        <v>32</v>
      </c>
      <c r="B12" s="20"/>
      <c r="C12" s="20"/>
      <c r="D12" s="47" t="s">
        <v>33</v>
      </c>
      <c r="E12" s="51"/>
      <c r="F12" s="50"/>
      <c r="G12" s="52"/>
      <c r="H12" s="53"/>
      <c r="I12" s="54"/>
      <c r="J12" s="55"/>
      <c r="M12" s="12" t="s">
        <v>34</v>
      </c>
    </row>
    <row r="13" spans="1:16" ht="17.100000000000001" thickBot="1">
      <c r="A13" s="38" t="s">
        <v>35</v>
      </c>
      <c r="B13" s="20"/>
      <c r="C13" s="20"/>
      <c r="D13" s="50" t="s">
        <v>27</v>
      </c>
      <c r="E13" s="59" t="s">
        <v>36</v>
      </c>
      <c r="F13" s="50" t="s">
        <v>29</v>
      </c>
      <c r="G13" s="52">
        <f>G19</f>
        <v>1000</v>
      </c>
      <c r="H13" s="53">
        <f>(G13/E13)</f>
        <v>12.5</v>
      </c>
      <c r="I13" s="54">
        <v>0</v>
      </c>
      <c r="J13" s="55">
        <f>SUM(1/E13)*I13</f>
        <v>0</v>
      </c>
      <c r="L13" s="50" t="s">
        <v>19</v>
      </c>
      <c r="M13" s="63">
        <f>SUM(M7*I7)</f>
        <v>0</v>
      </c>
    </row>
    <row r="14" spans="1:16" ht="17.100000000000001" thickBot="1">
      <c r="A14" s="38" t="s">
        <v>37</v>
      </c>
      <c r="B14" s="20"/>
      <c r="C14" s="20"/>
      <c r="D14" s="50" t="s">
        <v>38</v>
      </c>
      <c r="E14" s="59" t="s">
        <v>39</v>
      </c>
      <c r="F14" s="50" t="s">
        <v>40</v>
      </c>
      <c r="G14" s="52">
        <f>G19</f>
        <v>1000</v>
      </c>
      <c r="H14" s="53">
        <f>(G14/E14)</f>
        <v>16.666666666666668</v>
      </c>
      <c r="I14" s="54">
        <v>0</v>
      </c>
      <c r="J14" s="55">
        <f>SUM(1/E14)*I14</f>
        <v>0</v>
      </c>
      <c r="L14" s="50" t="s">
        <v>23</v>
      </c>
      <c r="M14" s="63">
        <f>SUM(M8*I14)</f>
        <v>0</v>
      </c>
    </row>
    <row r="15" spans="1:16" ht="17.100000000000001" thickBot="1">
      <c r="B15" s="20"/>
      <c r="C15" s="20"/>
      <c r="D15" s="50"/>
      <c r="E15" s="51"/>
      <c r="F15" s="50"/>
      <c r="G15" s="52"/>
      <c r="H15" s="53"/>
      <c r="I15" s="54"/>
      <c r="J15" s="55"/>
      <c r="L15" s="50" t="s">
        <v>27</v>
      </c>
      <c r="M15" s="63">
        <f>SUM(M9*I10)</f>
        <v>0</v>
      </c>
    </row>
    <row r="16" spans="1:16" ht="17.100000000000001" thickBot="1">
      <c r="A16" s="39"/>
      <c r="B16" s="20"/>
      <c r="C16" s="20"/>
      <c r="D16" s="47" t="s">
        <v>41</v>
      </c>
      <c r="E16" s="51"/>
      <c r="F16" s="50"/>
      <c r="G16" s="52"/>
      <c r="H16" s="53"/>
      <c r="I16" s="54"/>
      <c r="J16" s="55"/>
      <c r="L16" s="65" t="s">
        <v>42</v>
      </c>
      <c r="M16" s="14">
        <f>SUM(M13:M15)</f>
        <v>0</v>
      </c>
    </row>
    <row r="17" spans="1:14" ht="17.100000000000001" thickBot="1">
      <c r="A17" s="20"/>
      <c r="B17" s="20"/>
      <c r="C17" s="20"/>
      <c r="D17" s="50" t="s">
        <v>43</v>
      </c>
      <c r="E17" s="51">
        <v>212</v>
      </c>
      <c r="F17" s="50" t="s">
        <v>29</v>
      </c>
      <c r="G17" s="52">
        <f>G19</f>
        <v>1000</v>
      </c>
      <c r="H17" s="53">
        <f>(G17/E17)</f>
        <v>4.716981132075472</v>
      </c>
      <c r="I17" s="54">
        <v>0</v>
      </c>
      <c r="J17" s="60">
        <f>SUM(1/E17)*I17</f>
        <v>0</v>
      </c>
      <c r="L17" s="18" t="s">
        <v>44</v>
      </c>
      <c r="M17" s="19"/>
    </row>
    <row r="18" spans="1:14" ht="17.100000000000001" thickBot="1">
      <c r="B18" s="20"/>
      <c r="C18" s="20"/>
      <c r="D18" s="50"/>
      <c r="E18" s="50"/>
      <c r="F18" s="50"/>
      <c r="G18" s="52"/>
      <c r="H18" s="53"/>
      <c r="I18" s="54"/>
      <c r="J18" s="60"/>
    </row>
    <row r="19" spans="1:14" ht="17.100000000000001" thickBot="1">
      <c r="A19" s="39" t="s">
        <v>45</v>
      </c>
      <c r="B19" s="20"/>
      <c r="C19" s="20"/>
      <c r="D19" s="50"/>
      <c r="E19" s="50"/>
      <c r="F19" s="61" t="s">
        <v>46</v>
      </c>
      <c r="G19" s="62">
        <v>1000</v>
      </c>
      <c r="H19" s="50" t="s">
        <v>12</v>
      </c>
      <c r="I19" s="54"/>
      <c r="J19" s="63">
        <f>SUM(J7:J17)</f>
        <v>0</v>
      </c>
      <c r="N19" s="19"/>
    </row>
    <row r="20" spans="1:14" ht="15.95">
      <c r="A20" s="38" t="s">
        <v>47</v>
      </c>
      <c r="B20" s="20"/>
      <c r="C20" s="20"/>
      <c r="D20" s="73" t="s">
        <v>48</v>
      </c>
      <c r="E20" s="73"/>
      <c r="F20" s="73"/>
      <c r="G20" s="73"/>
      <c r="H20" s="73"/>
      <c r="I20" s="73"/>
      <c r="J20" s="73"/>
      <c r="N20" s="17"/>
    </row>
    <row r="21" spans="1:14" ht="15.95">
      <c r="A21" s="38" t="s">
        <v>49</v>
      </c>
      <c r="B21" s="20"/>
      <c r="C21" s="20"/>
    </row>
    <row r="22" spans="1:14" ht="15.95">
      <c r="A22" s="38" t="s">
        <v>50</v>
      </c>
      <c r="B22" s="20"/>
      <c r="C22" s="20"/>
      <c r="D22" s="74" t="s">
        <v>51</v>
      </c>
      <c r="E22" s="75"/>
      <c r="F22" s="75"/>
      <c r="G22" s="75"/>
      <c r="H22" s="75"/>
      <c r="I22" s="75"/>
      <c r="J22" s="76"/>
    </row>
    <row r="23" spans="1:14" ht="15.95">
      <c r="A23" s="38" t="s">
        <v>52</v>
      </c>
      <c r="B23" s="38"/>
      <c r="C23" s="38"/>
      <c r="D23" s="77"/>
      <c r="E23" s="78"/>
      <c r="F23" s="78"/>
      <c r="G23" s="78"/>
      <c r="H23" s="78"/>
      <c r="I23" s="78"/>
      <c r="J23" s="79"/>
    </row>
    <row r="24" spans="1:14" ht="18">
      <c r="A24" s="38" t="s">
        <v>53</v>
      </c>
      <c r="B24" s="38"/>
      <c r="C24" s="38"/>
      <c r="D24" s="21"/>
      <c r="E24" s="15"/>
      <c r="F24" s="15"/>
      <c r="G24" s="15"/>
      <c r="H24" s="15"/>
      <c r="I24" s="15"/>
      <c r="L24" s="23" t="s">
        <v>54</v>
      </c>
    </row>
    <row r="25" spans="1:14" ht="18">
      <c r="A25" s="40" t="s">
        <v>55</v>
      </c>
      <c r="B25" s="20"/>
      <c r="C25" s="20"/>
      <c r="D25" s="21"/>
      <c r="F25" s="15"/>
      <c r="G25" s="16"/>
      <c r="H25" s="16"/>
      <c r="I25" s="16"/>
      <c r="L25" s="25" t="s">
        <v>56</v>
      </c>
    </row>
    <row r="26" spans="1:14" ht="18.95" thickBot="1">
      <c r="D26" s="21"/>
      <c r="F26" s="15"/>
      <c r="G26" s="16"/>
      <c r="H26" s="16"/>
      <c r="I26" s="16"/>
      <c r="K26" s="15"/>
      <c r="L26" s="25" t="s">
        <v>57</v>
      </c>
    </row>
    <row r="27" spans="1:14" ht="18.95">
      <c r="D27" s="66" t="s">
        <v>58</v>
      </c>
      <c r="E27" s="80"/>
      <c r="F27" s="80"/>
      <c r="G27" s="80"/>
      <c r="H27" s="80"/>
      <c r="I27" s="80"/>
      <c r="J27" s="22"/>
      <c r="L27" s="25" t="s">
        <v>59</v>
      </c>
    </row>
    <row r="28" spans="1:14" ht="18.95">
      <c r="D28" s="81"/>
      <c r="E28" s="82"/>
      <c r="F28" s="82"/>
      <c r="G28" s="82"/>
      <c r="H28" s="82"/>
      <c r="I28" s="82"/>
      <c r="J28" s="24"/>
      <c r="K28" s="15"/>
      <c r="L28" s="30" t="s">
        <v>60</v>
      </c>
    </row>
    <row r="29" spans="1:14" ht="18.95">
      <c r="D29" s="26" t="s">
        <v>61</v>
      </c>
      <c r="E29" s="27"/>
      <c r="F29" s="27"/>
      <c r="G29" s="27"/>
      <c r="H29" s="27"/>
      <c r="I29" s="28"/>
      <c r="J29" s="24"/>
      <c r="L29" s="41" t="s">
        <v>55</v>
      </c>
    </row>
    <row r="30" spans="1:14" ht="18.95">
      <c r="D30" s="26" t="s">
        <v>62</v>
      </c>
      <c r="E30" s="27"/>
      <c r="F30" s="27"/>
      <c r="G30" s="27"/>
      <c r="H30" s="27"/>
      <c r="I30" s="28"/>
      <c r="J30" s="24"/>
      <c r="L30" s="27"/>
    </row>
    <row r="31" spans="1:14" ht="18.95">
      <c r="B31" s="1"/>
      <c r="C31" s="1"/>
      <c r="D31" s="42" t="s">
        <v>63</v>
      </c>
      <c r="E31" s="27"/>
      <c r="F31" s="27"/>
      <c r="G31" s="27"/>
      <c r="H31" s="27"/>
      <c r="I31" s="29"/>
      <c r="J31" s="24"/>
    </row>
    <row r="32" spans="1:14" ht="18.95">
      <c r="B32" s="1"/>
      <c r="C32" s="1"/>
      <c r="D32" s="26" t="s">
        <v>64</v>
      </c>
      <c r="E32" s="27"/>
      <c r="F32" s="27"/>
      <c r="G32" s="28"/>
      <c r="H32" s="28"/>
      <c r="I32" s="28"/>
      <c r="J32" s="24"/>
    </row>
    <row r="33" spans="2:10" ht="18.95">
      <c r="B33" s="1"/>
      <c r="C33" s="1"/>
      <c r="D33" s="26" t="s">
        <v>65</v>
      </c>
      <c r="E33" s="27"/>
      <c r="F33" s="27"/>
      <c r="G33" s="27"/>
      <c r="H33" s="27"/>
      <c r="I33" s="27"/>
      <c r="J33" s="24"/>
    </row>
    <row r="34" spans="2:10" ht="20.100000000000001" thickBot="1">
      <c r="B34" s="1"/>
      <c r="C34" s="1"/>
      <c r="D34" s="32"/>
      <c r="E34" s="33"/>
      <c r="F34" s="33"/>
      <c r="G34" s="34"/>
      <c r="H34" s="34"/>
      <c r="I34" s="33"/>
      <c r="J34" s="35"/>
    </row>
    <row r="35" spans="2:10">
      <c r="B35" s="1"/>
      <c r="C35" s="1"/>
      <c r="D35" s="4"/>
      <c r="E35" s="16"/>
      <c r="F35" s="16"/>
    </row>
    <row r="36" spans="2:10" ht="18">
      <c r="B36" s="1"/>
      <c r="C36" s="1"/>
      <c r="E36" s="1"/>
      <c r="F36" s="16"/>
      <c r="I36" s="23"/>
    </row>
    <row r="37" spans="2:10" ht="18">
      <c r="B37" s="1"/>
      <c r="C37" s="1"/>
      <c r="G37" s="11"/>
      <c r="I37" s="25"/>
    </row>
    <row r="38" spans="2:10" ht="18">
      <c r="B38" s="1"/>
      <c r="C38" s="1"/>
      <c r="G38" s="4"/>
      <c r="I38" s="25"/>
    </row>
    <row r="39" spans="2:10" ht="18">
      <c r="B39" s="1"/>
      <c r="C39" s="1"/>
      <c r="F39" s="4"/>
      <c r="G39" s="4"/>
      <c r="I39" s="25"/>
    </row>
    <row r="40" spans="2:10" ht="18">
      <c r="I40" s="30"/>
    </row>
    <row r="41" spans="2:10" ht="18">
      <c r="B41" s="1"/>
      <c r="I41" s="31"/>
    </row>
    <row r="42" spans="2:10" ht="18.95">
      <c r="D42" s="4"/>
      <c r="I42" s="27"/>
      <c r="J42" s="1"/>
    </row>
  </sheetData>
  <mergeCells count="7">
    <mergeCell ref="D27:I28"/>
    <mergeCell ref="D2:H2"/>
    <mergeCell ref="A1:F1"/>
    <mergeCell ref="L10:N10"/>
    <mergeCell ref="A5:C6"/>
    <mergeCell ref="D20:J20"/>
    <mergeCell ref="D22:J23"/>
  </mergeCells>
  <phoneticPr fontId="10"/>
  <hyperlinks>
    <hyperlink ref="A25" r:id="rId1" xr:uid="{00000000-0004-0000-0100-000000000000}"/>
    <hyperlink ref="L29" r:id="rId2" display="http://www.westcoat.com/" xr:uid="{00000000-0004-0000-0100-000001000000}"/>
  </hyperlinks>
  <printOptions horizontalCentered="1"/>
  <pageMargins left="0.25" right="0.25" top="1.25" bottom="0.25" header="0" footer="0"/>
  <pageSetup scale="68" orientation="landscape" horizontalDpi="4294967292" verticalDpi="4294967292"/>
  <headerFooter alignWithMargins="0">
    <oddFooter xml:space="preserve">&amp;REpoxyMortarQuartzTemp 8/12
</oddFoot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28a0bb7-5787-43c2-ac9e-60783a889684" xsi:nil="true"/>
    <lcf76f155ced4ddcb4097134ff3c332f xmlns="477a1f39-f013-4518-8313-ab98e0117f31">
      <Terms xmlns="http://schemas.microsoft.com/office/infopath/2007/PartnerControls"/>
    </lcf76f155ced4ddcb4097134ff3c332f>
    <_Flow_SignoffStatus xmlns="477a1f39-f013-4518-8313-ab98e0117f3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8D0E343FE984EA83046CC49C980A1" ma:contentTypeVersion="27" ma:contentTypeDescription="Create a new document." ma:contentTypeScope="" ma:versionID="22fc8744c90b01095598ff53fe2f1862">
  <xsd:schema xmlns:xsd="http://www.w3.org/2001/XMLSchema" xmlns:xs="http://www.w3.org/2001/XMLSchema" xmlns:p="http://schemas.microsoft.com/office/2006/metadata/properties" xmlns:ns2="d28a0bb7-5787-43c2-ac9e-60783a889684" xmlns:ns3="477a1f39-f013-4518-8313-ab98e0117f31" targetNamespace="http://schemas.microsoft.com/office/2006/metadata/properties" ma:root="true" ma:fieldsID="e13621810a3a1b68dd6b4f354741e4d7" ns2:_="" ns3:_="">
    <xsd:import namespace="d28a0bb7-5787-43c2-ac9e-60783a889684"/>
    <xsd:import namespace="477a1f39-f013-4518-8313-ab98e0117f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_Flow_SignoffStatu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a0bb7-5787-43c2-ac9e-60783a8896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3" nillable="true" ma:displayName="Taxonomy Catch All Column" ma:hidden="true" ma:list="{acb4c1a8-7f39-424f-826e-8a419ffcdf9f}" ma:internalName="TaxCatchAll" ma:showField="CatchAllData" ma:web="d28a0bb7-5787-43c2-ac9e-60783a889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a1f39-f013-4518-8313-ab98e0117f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a64bba6-f4ab-472e-a025-1cf9135d8c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7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B7C5DC-E87C-4E4F-B22B-02168AFDF617}"/>
</file>

<file path=customXml/itemProps2.xml><?xml version="1.0" encoding="utf-8"?>
<ds:datastoreItem xmlns:ds="http://schemas.openxmlformats.org/officeDocument/2006/customXml" ds:itemID="{6E0AFCAE-A2D7-45B8-8310-AA7917BEB3CF}"/>
</file>

<file path=customXml/itemProps3.xml><?xml version="1.0" encoding="utf-8"?>
<ds:datastoreItem xmlns:ds="http://schemas.openxmlformats.org/officeDocument/2006/customXml" ds:itemID="{E6F1AC2B-9E62-4236-B051-9A2B3C3DD2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Westcoat Specialty Coating Systems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Epoxy Slurry Material Cost Template - Westcoat Specialty Coating Systems</dc:title>
  <dc:subject/>
  <dc:creator>Westcoat Specialty Coating Systems</dc:creator>
  <cp:keywords/>
  <dc:description/>
  <cp:lastModifiedBy/>
  <cp:revision/>
  <dcterms:created xsi:type="dcterms:W3CDTF">1998-12-10T19:24:37Z</dcterms:created>
  <dcterms:modified xsi:type="dcterms:W3CDTF">2025-04-07T16:25:10Z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0x010100E698D0E343FE984EA83046CC49C980A1</vt:lpwstr>
  </property>
  <property fmtid="{D5CDD505-2E9C-101B-9397-08002B2CF9AE}" pid="3" name="MediaServiceImageTags">
    <vt:lpwstr/>
  </property>
</Properties>
</file>